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rose\Desktop\"/>
    </mc:Choice>
  </mc:AlternateContent>
  <xr:revisionPtr revIDLastSave="0" documentId="8_{8DAA4E1F-802A-43F6-9653-C351F3B6A947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USA Data 2010-202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2" i="1" l="1"/>
  <c r="K22" i="1"/>
  <c r="J23" i="1"/>
  <c r="K23" i="1"/>
  <c r="J24" i="1"/>
  <c r="K24" i="1"/>
  <c r="J25" i="1"/>
  <c r="K25" i="1"/>
  <c r="J26" i="1"/>
  <c r="K26" i="1"/>
  <c r="J27" i="1"/>
  <c r="K27" i="1"/>
  <c r="J28" i="1"/>
  <c r="K28" i="1"/>
  <c r="J29" i="1"/>
  <c r="K29" i="1"/>
  <c r="I30" i="1"/>
  <c r="H30" i="1"/>
  <c r="G30" i="1"/>
  <c r="F30" i="1"/>
  <c r="I16" i="1"/>
  <c r="H16" i="1"/>
  <c r="G16" i="1"/>
  <c r="K16" i="1" s="1"/>
  <c r="F16" i="1"/>
  <c r="J16" i="1" s="1"/>
  <c r="K15" i="1"/>
  <c r="J15" i="1"/>
  <c r="K14" i="1"/>
  <c r="J14" i="1"/>
  <c r="K13" i="1"/>
  <c r="J13" i="1"/>
  <c r="K12" i="1"/>
  <c r="J12" i="1"/>
  <c r="K11" i="1"/>
  <c r="J11" i="1"/>
  <c r="K10" i="1"/>
  <c r="J10" i="1"/>
  <c r="K9" i="1"/>
  <c r="J9" i="1"/>
  <c r="K8" i="1"/>
  <c r="J8" i="1"/>
  <c r="K30" i="1" l="1"/>
  <c r="J30" i="1"/>
</calcChain>
</file>

<file path=xl/sharedStrings.xml><?xml version="1.0" encoding="utf-8"?>
<sst xmlns="http://schemas.openxmlformats.org/spreadsheetml/2006/main" count="54" uniqueCount="30">
  <si>
    <t>Net Order Units</t>
  </si>
  <si>
    <t>USA Yearly</t>
  </si>
  <si>
    <t>Data for USA Only</t>
  </si>
  <si>
    <t>Net Order Dollars (Thousands)</t>
  </si>
  <si>
    <t>Units</t>
  </si>
  <si>
    <t>Food &amp; Consumer Goods</t>
  </si>
  <si>
    <t>Metals</t>
  </si>
  <si>
    <t>All Other Industries</t>
  </si>
  <si>
    <t>A3 Robotics Data for USA Robot Orders Since 2010</t>
  </si>
  <si>
    <t>Industry</t>
  </si>
  <si>
    <t>Annual 2021 Reported Volumes</t>
  </si>
  <si>
    <t>Annual 2020 Reported Volumes</t>
  </si>
  <si>
    <t>Growth Over 2020</t>
  </si>
  <si>
    <t xml:space="preserve">Orders </t>
  </si>
  <si>
    <t>Orders</t>
  </si>
  <si>
    <t>$000s</t>
  </si>
  <si>
    <t>Dollars $</t>
  </si>
  <si>
    <t>Automotive OEM</t>
  </si>
  <si>
    <t>Automotive Components</t>
  </si>
  <si>
    <t>Semi &amp; Electronics/Photonics</t>
  </si>
  <si>
    <t>Plastics &amp; Rubber</t>
  </si>
  <si>
    <t>Life Sciences/Pharma/Biomed</t>
  </si>
  <si>
    <t>TOTAL</t>
  </si>
  <si>
    <t>USA Annual 2021 Table</t>
  </si>
  <si>
    <t>A3 Robotics USA Robot Order Comparison (2021 vs. 2020)</t>
  </si>
  <si>
    <t>*Please attribute to Alex Shikany, VP - Membership &amp; Business Intelligence, Association for Advancing Automation (A3), www.automate.org, ashikany@automate.org</t>
  </si>
  <si>
    <t>USA Q1 2022 Table</t>
  </si>
  <si>
    <t>Q1 2022 Reported Volumes</t>
  </si>
  <si>
    <t>Q1 2021 Reported Volumes</t>
  </si>
  <si>
    <t>Growth Over Q1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</si>
</sst>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&quot;$&quot;#,##0"/>
    <numFmt numFmtId="166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i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/>
      <diagonal/>
    </border>
    <border>
      <left style="medium">
        <color rgb="FF000000"/>
      </left>
      <right/>
      <top style="thick">
        <color rgb="FF000000"/>
      </top>
      <bottom style="medium">
        <color rgb="FF000000"/>
      </bottom>
      <diagonal/>
    </border>
    <border>
      <left/>
      <right/>
      <top style="thick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ck">
        <color rgb="FF00000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1">
    <xf numFmtId="0" fontId="0" fillId="0" borderId="0" xfId="0"/>
    <xf numFmtId="164" fontId="0" fillId="0" borderId="2" xfId="1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65" fontId="0" fillId="0" borderId="2" xfId="1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4" fontId="0" fillId="0" borderId="0" xfId="1" applyNumberFormat="1" applyFont="1" applyBorder="1" applyAlignment="1">
      <alignment horizontal="center"/>
    </xf>
    <xf numFmtId="165" fontId="0" fillId="0" borderId="0" xfId="1" applyNumberFormat="1" applyFont="1" applyBorder="1" applyAlignment="1">
      <alignment horizontal="center"/>
    </xf>
    <xf numFmtId="0" fontId="0" fillId="0" borderId="0" xfId="0" applyFont="1"/>
    <xf numFmtId="0" fontId="2" fillId="2" borderId="1" xfId="0" applyFont="1" applyFill="1" applyBorder="1" applyAlignment="1">
      <alignment vertical="center"/>
    </xf>
    <xf numFmtId="0" fontId="5" fillId="3" borderId="11" xfId="0" applyFont="1" applyFill="1" applyBorder="1" applyAlignment="1">
      <alignment horizontal="center" vertical="center" wrapText="1" readingOrder="1"/>
    </xf>
    <xf numFmtId="0" fontId="6" fillId="0" borderId="12" xfId="0" applyFont="1" applyBorder="1" applyAlignment="1">
      <alignment horizontal="left" vertical="center" wrapText="1" readingOrder="1"/>
    </xf>
    <xf numFmtId="164" fontId="6" fillId="0" borderId="11" xfId="1" applyNumberFormat="1" applyFont="1" applyBorder="1" applyAlignment="1">
      <alignment horizontal="right" vertical="center" wrapText="1" readingOrder="1"/>
    </xf>
    <xf numFmtId="165" fontId="6" fillId="0" borderId="11" xfId="1" applyNumberFormat="1" applyFont="1" applyBorder="1" applyAlignment="1">
      <alignment horizontal="right" vertical="center" wrapText="1" readingOrder="1"/>
    </xf>
    <xf numFmtId="166" fontId="6" fillId="0" borderId="11" xfId="2" applyNumberFormat="1" applyFont="1" applyBorder="1" applyAlignment="1">
      <alignment horizontal="center" vertical="center" wrapText="1" readingOrder="1"/>
    </xf>
    <xf numFmtId="0" fontId="7" fillId="4" borderId="13" xfId="0" applyFont="1" applyFill="1" applyBorder="1" applyAlignment="1">
      <alignment horizontal="left" vertical="center" wrapText="1" readingOrder="1"/>
    </xf>
    <xf numFmtId="164" fontId="7" fillId="4" borderId="14" xfId="1" applyNumberFormat="1" applyFont="1" applyFill="1" applyBorder="1" applyAlignment="1">
      <alignment horizontal="right" vertical="center" wrapText="1" readingOrder="1"/>
    </xf>
    <xf numFmtId="165" fontId="7" fillId="4" borderId="14" xfId="0" applyNumberFormat="1" applyFont="1" applyFill="1" applyBorder="1" applyAlignment="1">
      <alignment horizontal="right" vertical="center" wrapText="1" readingOrder="1"/>
    </xf>
    <xf numFmtId="166" fontId="7" fillId="4" borderId="14" xfId="2" applyNumberFormat="1" applyFont="1" applyFill="1" applyBorder="1" applyAlignment="1">
      <alignment horizontal="center" vertical="center" wrapText="1" readingOrder="1"/>
    </xf>
    <xf numFmtId="0" fontId="2" fillId="0" borderId="0" xfId="0" applyFont="1" applyAlignment="1"/>
    <xf numFmtId="0" fontId="8" fillId="0" borderId="0" xfId="0" applyFont="1"/>
    <xf numFmtId="0" fontId="5" fillId="3" borderId="4" xfId="0" applyFont="1" applyFill="1" applyBorder="1" applyAlignment="1">
      <alignment horizontal="center" vertical="center" wrapText="1" readingOrder="1"/>
    </xf>
    <xf numFmtId="0" fontId="5" fillId="3" borderId="5" xfId="0" applyFont="1" applyFill="1" applyBorder="1" applyAlignment="1">
      <alignment horizontal="center" vertical="center" wrapText="1" readingOrder="1"/>
    </xf>
    <xf numFmtId="0" fontId="5" fillId="3" borderId="8" xfId="0" applyFont="1" applyFill="1" applyBorder="1" applyAlignment="1">
      <alignment horizontal="center" vertical="center" wrapText="1" readingOrder="1"/>
    </xf>
    <xf numFmtId="0" fontId="5" fillId="3" borderId="9" xfId="0" applyFont="1" applyFill="1" applyBorder="1" applyAlignment="1">
      <alignment horizontal="center" vertical="center" wrapText="1" readingOrder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3" borderId="3" xfId="0" applyFont="1" applyFill="1" applyBorder="1" applyAlignment="1">
      <alignment horizontal="center" vertical="center" wrapText="1" readingOrder="1"/>
    </xf>
    <xf numFmtId="0" fontId="5" fillId="3" borderId="7" xfId="0" applyFont="1" applyFill="1" applyBorder="1" applyAlignment="1">
      <alignment horizontal="center" vertical="center" wrapText="1" readingOrder="1"/>
    </xf>
    <xf numFmtId="0" fontId="5" fillId="3" borderId="10" xfId="0" applyFont="1" applyFill="1" applyBorder="1" applyAlignment="1">
      <alignment horizontal="center" vertical="center" wrapText="1" readingOrder="1"/>
    </xf>
    <xf numFmtId="0" fontId="5" fillId="3" borderId="6" xfId="0" applyFont="1" applyFill="1" applyBorder="1" applyAlignment="1">
      <alignment horizontal="center" vertical="center" wrapText="1" readingOrder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2"/>
  <sheetViews>
    <sheetView tabSelected="1" workbookViewId="0">
      <selection activeCell="L18" sqref="L18"/>
    </sheetView>
  </sheetViews>
  <sheetFormatPr defaultRowHeight="14.4" x14ac:dyDescent="0.3"/>
  <cols>
    <col min="1" max="1" width="10.109375" style="8" bestFit="1" customWidth="1"/>
    <col min="2" max="2" width="14.109375" style="8" bestFit="1" customWidth="1"/>
    <col min="3" max="3" width="26.6640625" style="8" bestFit="1" customWidth="1"/>
    <col min="4" max="4" width="5.109375" style="8" customWidth="1"/>
    <col min="5" max="5" width="25.77734375" style="8" bestFit="1" customWidth="1"/>
    <col min="6" max="11" width="16.44140625" style="8" customWidth="1"/>
    <col min="12" max="13" width="30.21875" style="8" customWidth="1"/>
    <col min="14" max="16384" width="8.88671875" style="8"/>
  </cols>
  <sheetData>
    <row r="1" spans="1:11" x14ac:dyDescent="0.3">
      <c r="A1" s="25" t="s">
        <v>8</v>
      </c>
      <c r="B1" s="25"/>
      <c r="C1" s="25"/>
      <c r="E1" s="25" t="s">
        <v>24</v>
      </c>
      <c r="F1" s="25"/>
      <c r="G1" s="25"/>
      <c r="H1" s="25"/>
      <c r="I1" s="25"/>
      <c r="J1" s="25"/>
      <c r="K1" s="25"/>
    </row>
    <row r="2" spans="1:11" x14ac:dyDescent="0.3">
      <c r="A2" s="26" t="s">
        <v>2</v>
      </c>
      <c r="B2" s="26"/>
      <c r="C2" s="26"/>
      <c r="E2" s="26" t="s">
        <v>2</v>
      </c>
      <c r="F2" s="26"/>
      <c r="G2" s="26"/>
      <c r="H2" s="26"/>
      <c r="I2" s="26"/>
      <c r="J2" s="26"/>
      <c r="K2" s="26"/>
    </row>
    <row r="3" spans="1:11" ht="15" thickBot="1" x14ac:dyDescent="0.35"/>
    <row r="4" spans="1:11" ht="15" thickBot="1" x14ac:dyDescent="0.35">
      <c r="A4" s="2" t="s">
        <v>1</v>
      </c>
      <c r="B4" s="2" t="s">
        <v>0</v>
      </c>
      <c r="C4" s="2" t="s">
        <v>3</v>
      </c>
      <c r="E4" s="9" t="s">
        <v>23</v>
      </c>
      <c r="F4" s="19"/>
      <c r="G4" s="19"/>
      <c r="H4" s="19"/>
      <c r="I4" s="19"/>
    </row>
    <row r="5" spans="1:11" ht="15.6" customHeight="1" thickTop="1" thickBot="1" x14ac:dyDescent="0.35">
      <c r="A5" s="3">
        <v>2010</v>
      </c>
      <c r="B5" s="1">
        <v>11222</v>
      </c>
      <c r="C5" s="4">
        <v>723717</v>
      </c>
      <c r="E5" s="27" t="s">
        <v>9</v>
      </c>
      <c r="F5" s="21" t="s">
        <v>10</v>
      </c>
      <c r="G5" s="30"/>
      <c r="H5" s="21" t="s">
        <v>11</v>
      </c>
      <c r="I5" s="30"/>
      <c r="J5" s="21" t="s">
        <v>12</v>
      </c>
      <c r="K5" s="22"/>
    </row>
    <row r="6" spans="1:11" ht="15" thickBot="1" x14ac:dyDescent="0.35">
      <c r="A6" s="3">
        <v>2011</v>
      </c>
      <c r="B6" s="1">
        <v>15528</v>
      </c>
      <c r="C6" s="4">
        <v>942501.63599999994</v>
      </c>
      <c r="E6" s="28"/>
      <c r="F6" s="23" t="s">
        <v>13</v>
      </c>
      <c r="G6" s="24"/>
      <c r="H6" s="23" t="s">
        <v>14</v>
      </c>
      <c r="I6" s="24"/>
      <c r="J6" s="23" t="s">
        <v>14</v>
      </c>
      <c r="K6" s="24"/>
    </row>
    <row r="7" spans="1:11" ht="15" thickBot="1" x14ac:dyDescent="0.35">
      <c r="A7" s="3">
        <v>2012</v>
      </c>
      <c r="B7" s="1">
        <v>18960</v>
      </c>
      <c r="C7" s="4">
        <v>1233362</v>
      </c>
      <c r="E7" s="29"/>
      <c r="F7" s="10" t="s">
        <v>4</v>
      </c>
      <c r="G7" s="10" t="s">
        <v>15</v>
      </c>
      <c r="H7" s="10" t="s">
        <v>4</v>
      </c>
      <c r="I7" s="10" t="s">
        <v>16</v>
      </c>
      <c r="J7" s="10" t="s">
        <v>4</v>
      </c>
      <c r="K7" s="10" t="s">
        <v>16</v>
      </c>
    </row>
    <row r="8" spans="1:11" ht="15" thickBot="1" x14ac:dyDescent="0.35">
      <c r="A8" s="3">
        <v>2013</v>
      </c>
      <c r="B8" s="1">
        <v>17696</v>
      </c>
      <c r="C8" s="4">
        <v>1096109.692</v>
      </c>
      <c r="E8" s="11" t="s">
        <v>17</v>
      </c>
      <c r="F8" s="12">
        <v>4916</v>
      </c>
      <c r="G8" s="13">
        <v>334668.44428722002</v>
      </c>
      <c r="H8" s="12">
        <v>5828</v>
      </c>
      <c r="I8" s="13">
        <v>402342.99720989092</v>
      </c>
      <c r="J8" s="14">
        <f t="shared" ref="J8:J16" si="0">(F8-H8)/H8</f>
        <v>-0.15648592999313657</v>
      </c>
      <c r="K8" s="14">
        <f t="shared" ref="K8:K16" si="1">(G8-I8)/I8</f>
        <v>-0.16820114527149832</v>
      </c>
    </row>
    <row r="9" spans="1:11" ht="15" thickBot="1" x14ac:dyDescent="0.35">
      <c r="A9" s="3">
        <v>2014</v>
      </c>
      <c r="B9" s="1">
        <v>22509</v>
      </c>
      <c r="C9" s="4">
        <v>1316951</v>
      </c>
      <c r="E9" s="11" t="s">
        <v>18</v>
      </c>
      <c r="F9" s="12">
        <v>5875</v>
      </c>
      <c r="G9" s="13">
        <v>285207.04914999998</v>
      </c>
      <c r="H9" s="12">
        <v>5603</v>
      </c>
      <c r="I9" s="13">
        <v>243244.18499559609</v>
      </c>
      <c r="J9" s="14">
        <f t="shared" si="0"/>
        <v>4.8545422095306087E-2</v>
      </c>
      <c r="K9" s="14">
        <f t="shared" si="1"/>
        <v>0.17251332916823323</v>
      </c>
    </row>
    <row r="10" spans="1:11" ht="15" thickBot="1" x14ac:dyDescent="0.35">
      <c r="A10" s="3">
        <v>2015</v>
      </c>
      <c r="B10" s="1">
        <v>22406</v>
      </c>
      <c r="C10" s="4">
        <v>1355326</v>
      </c>
      <c r="E10" s="11" t="s">
        <v>5</v>
      </c>
      <c r="F10" s="12">
        <v>4067</v>
      </c>
      <c r="G10" s="13">
        <v>187229.63983650002</v>
      </c>
      <c r="H10" s="12">
        <v>3244</v>
      </c>
      <c r="I10" s="13">
        <v>150165.72086962976</v>
      </c>
      <c r="J10" s="14">
        <f t="shared" si="0"/>
        <v>0.25369913686806411</v>
      </c>
      <c r="K10" s="14">
        <f t="shared" si="1"/>
        <v>0.24682010482970515</v>
      </c>
    </row>
    <row r="11" spans="1:11" ht="15" thickBot="1" x14ac:dyDescent="0.35">
      <c r="A11" s="3">
        <v>2016</v>
      </c>
      <c r="B11" s="1">
        <v>27183</v>
      </c>
      <c r="C11" s="4">
        <v>1561796</v>
      </c>
      <c r="E11" s="11" t="s">
        <v>19</v>
      </c>
      <c r="F11" s="12">
        <v>1805</v>
      </c>
      <c r="G11" s="13">
        <v>60306.852099999989</v>
      </c>
      <c r="H11" s="12">
        <v>1493</v>
      </c>
      <c r="I11" s="13">
        <v>50483.708266673071</v>
      </c>
      <c r="J11" s="14">
        <f t="shared" si="0"/>
        <v>0.20897521768251842</v>
      </c>
      <c r="K11" s="14">
        <f t="shared" si="1"/>
        <v>0.19458047300007253</v>
      </c>
    </row>
    <row r="12" spans="1:11" ht="15" thickBot="1" x14ac:dyDescent="0.35">
      <c r="A12" s="3">
        <v>2017</v>
      </c>
      <c r="B12" s="1">
        <v>26150</v>
      </c>
      <c r="C12" s="4">
        <v>1463658.40552</v>
      </c>
      <c r="E12" s="11" t="s">
        <v>20</v>
      </c>
      <c r="F12" s="12">
        <v>979</v>
      </c>
      <c r="G12" s="13">
        <v>44484.684699999998</v>
      </c>
      <c r="H12" s="12">
        <v>973</v>
      </c>
      <c r="I12" s="13">
        <v>35362.661777788453</v>
      </c>
      <c r="J12" s="14">
        <f t="shared" si="0"/>
        <v>6.1664953751284684E-3</v>
      </c>
      <c r="K12" s="14">
        <f t="shared" si="1"/>
        <v>0.25795634331862299</v>
      </c>
    </row>
    <row r="13" spans="1:11" ht="15" thickBot="1" x14ac:dyDescent="0.35">
      <c r="A13" s="3">
        <v>2018</v>
      </c>
      <c r="B13" s="1">
        <v>23191</v>
      </c>
      <c r="C13" s="4">
        <v>1365036.966</v>
      </c>
      <c r="E13" s="11" t="s">
        <v>21</v>
      </c>
      <c r="F13" s="12">
        <v>2269</v>
      </c>
      <c r="G13" s="13">
        <v>75872.737989999994</v>
      </c>
      <c r="H13" s="12">
        <v>2005</v>
      </c>
      <c r="I13" s="13">
        <v>59002.109022336415</v>
      </c>
      <c r="J13" s="14">
        <f t="shared" si="0"/>
        <v>0.1316708229426434</v>
      </c>
      <c r="K13" s="14">
        <f t="shared" si="1"/>
        <v>0.28593264287005177</v>
      </c>
    </row>
    <row r="14" spans="1:11" ht="15" thickBot="1" x14ac:dyDescent="0.35">
      <c r="A14" s="3">
        <v>2019</v>
      </c>
      <c r="B14" s="1">
        <v>23816</v>
      </c>
      <c r="C14" s="4">
        <v>1391323.1286200001</v>
      </c>
      <c r="E14" s="11" t="s">
        <v>6</v>
      </c>
      <c r="F14" s="12">
        <v>4808</v>
      </c>
      <c r="G14" s="13">
        <v>251305.95733</v>
      </c>
      <c r="H14" s="12">
        <v>2472</v>
      </c>
      <c r="I14" s="13">
        <v>129723</v>
      </c>
      <c r="J14" s="14">
        <f t="shared" si="0"/>
        <v>0.94498381877022652</v>
      </c>
      <c r="K14" s="14">
        <f t="shared" si="1"/>
        <v>0.93725058262605709</v>
      </c>
    </row>
    <row r="15" spans="1:11" ht="15" thickBot="1" x14ac:dyDescent="0.35">
      <c r="A15" s="3">
        <v>2020</v>
      </c>
      <c r="B15" s="1">
        <v>25457</v>
      </c>
      <c r="C15" s="4">
        <v>1302449.8645424324</v>
      </c>
      <c r="E15" s="11" t="s">
        <v>7</v>
      </c>
      <c r="F15" s="12">
        <v>6463</v>
      </c>
      <c r="G15" s="13">
        <v>364606.31074628007</v>
      </c>
      <c r="H15" s="12">
        <v>3839</v>
      </c>
      <c r="I15" s="13">
        <v>232125.48240051768</v>
      </c>
      <c r="J15" s="14">
        <f t="shared" si="0"/>
        <v>0.68351133107580098</v>
      </c>
      <c r="K15" s="14">
        <f t="shared" si="1"/>
        <v>0.57072936144587172</v>
      </c>
    </row>
    <row r="16" spans="1:11" ht="15" thickBot="1" x14ac:dyDescent="0.35">
      <c r="A16" s="3">
        <v>2021</v>
      </c>
      <c r="B16" s="1">
        <v>31182</v>
      </c>
      <c r="C16" s="4">
        <v>1603681.6761399999</v>
      </c>
      <c r="E16" s="15" t="s">
        <v>22</v>
      </c>
      <c r="F16" s="16">
        <f>SUM(F8:F15)</f>
        <v>31182</v>
      </c>
      <c r="G16" s="17">
        <f t="shared" ref="G16" si="2">SUM(G8:G15)</f>
        <v>1603681.6761400001</v>
      </c>
      <c r="H16" s="16">
        <f>SUM(H8:H15)</f>
        <v>25457</v>
      </c>
      <c r="I16" s="17">
        <f t="shared" ref="I16" si="3">SUM(I8:I15)</f>
        <v>1302449.8645424324</v>
      </c>
      <c r="J16" s="18">
        <f t="shared" si="0"/>
        <v>0.22488902855796047</v>
      </c>
      <c r="K16" s="18">
        <f t="shared" si="1"/>
        <v>0.23128092665846636</v>
      </c>
    </row>
    <row r="17" spans="1:11" ht="15.6" thickTop="1" thickBot="1" x14ac:dyDescent="0.35">
      <c r="A17" s="5"/>
      <c r="B17" s="6"/>
      <c r="C17" s="7"/>
    </row>
    <row r="18" spans="1:11" ht="15" thickBot="1" x14ac:dyDescent="0.35">
      <c r="E18" s="9" t="s">
        <v>26</v>
      </c>
      <c r="F18" s="19"/>
      <c r="G18" s="19"/>
      <c r="H18" s="19"/>
      <c r="I18" s="19"/>
    </row>
    <row r="19" spans="1:11" ht="15.6" thickTop="1" thickBot="1" x14ac:dyDescent="0.35">
      <c r="E19" s="27" t="s">
        <v>9</v>
      </c>
      <c r="F19" s="21" t="s">
        <v>27</v>
      </c>
      <c r="G19" s="30"/>
      <c r="H19" s="21" t="s">
        <v>28</v>
      </c>
      <c r="I19" s="30"/>
      <c r="J19" s="21" t="s">
        <v>29</v>
      </c>
      <c r="K19" s="22"/>
    </row>
    <row r="20" spans="1:11" ht="15" thickBot="1" x14ac:dyDescent="0.35">
      <c r="E20" s="28"/>
      <c r="F20" s="23" t="s">
        <v>13</v>
      </c>
      <c r="G20" s="24"/>
      <c r="H20" s="23" t="s">
        <v>14</v>
      </c>
      <c r="I20" s="24"/>
      <c r="J20" s="23" t="s">
        <v>14</v>
      </c>
      <c r="K20" s="24"/>
    </row>
    <row r="21" spans="1:11" ht="15" thickBot="1" x14ac:dyDescent="0.35">
      <c r="E21" s="29"/>
      <c r="F21" s="10" t="s">
        <v>4</v>
      </c>
      <c r="G21" s="10" t="s">
        <v>15</v>
      </c>
      <c r="H21" s="10" t="s">
        <v>4</v>
      </c>
      <c r="I21" s="10" t="s">
        <v>16</v>
      </c>
      <c r="J21" s="10" t="s">
        <v>4</v>
      </c>
      <c r="K21" s="10" t="s">
        <v>16</v>
      </c>
    </row>
    <row r="22" spans="1:11" ht="15" thickBot="1" x14ac:dyDescent="0.35">
      <c r="E22" s="11" t="s">
        <v>17</v>
      </c>
      <c r="F22" s="12">
        <v>1836</v>
      </c>
      <c r="G22" s="13">
        <v>139636.03694107599</v>
      </c>
      <c r="H22" s="12">
        <v>1242</v>
      </c>
      <c r="I22" s="13">
        <v>79361.270478419974</v>
      </c>
      <c r="J22" s="14">
        <f t="shared" ref="J22:J30" si="4">(F22-H22)/H22</f>
        <v>0.47826086956521741</v>
      </c>
      <c r="K22" s="14">
        <f t="shared" ref="K22:K30" si="5">(G22-I22)/I22</f>
        <v>0.75949850726049062</v>
      </c>
    </row>
    <row r="23" spans="1:11" ht="15" thickBot="1" x14ac:dyDescent="0.35">
      <c r="E23" s="11" t="s">
        <v>18</v>
      </c>
      <c r="F23" s="12">
        <v>1900</v>
      </c>
      <c r="G23" s="13">
        <v>101657.86856</v>
      </c>
      <c r="H23" s="12">
        <v>1288</v>
      </c>
      <c r="I23" s="13">
        <v>69464.360059999992</v>
      </c>
      <c r="J23" s="14">
        <f t="shared" si="4"/>
        <v>0.4751552795031056</v>
      </c>
      <c r="K23" s="14">
        <f t="shared" si="5"/>
        <v>0.46345361091922244</v>
      </c>
    </row>
    <row r="24" spans="1:11" ht="15" thickBot="1" x14ac:dyDescent="0.35">
      <c r="E24" s="11" t="s">
        <v>5</v>
      </c>
      <c r="F24" s="12">
        <v>961</v>
      </c>
      <c r="G24" s="13">
        <v>43700.981386323998</v>
      </c>
      <c r="H24" s="12">
        <v>881</v>
      </c>
      <c r="I24" s="13">
        <v>39758.69204400001</v>
      </c>
      <c r="J24" s="14">
        <f t="shared" si="4"/>
        <v>9.0805902383654935E-2</v>
      </c>
      <c r="K24" s="14">
        <f t="shared" si="5"/>
        <v>9.9155408280562865E-2</v>
      </c>
    </row>
    <row r="25" spans="1:11" ht="15" thickBot="1" x14ac:dyDescent="0.35">
      <c r="E25" s="11" t="s">
        <v>19</v>
      </c>
      <c r="F25" s="12">
        <v>453</v>
      </c>
      <c r="G25" s="13">
        <v>16328.26635</v>
      </c>
      <c r="H25" s="12">
        <v>364</v>
      </c>
      <c r="I25" s="13">
        <v>12110.091200000001</v>
      </c>
      <c r="J25" s="14">
        <f t="shared" si="4"/>
        <v>0.2445054945054945</v>
      </c>
      <c r="K25" s="14">
        <f t="shared" si="5"/>
        <v>0.34831902422006522</v>
      </c>
    </row>
    <row r="26" spans="1:11" ht="15" thickBot="1" x14ac:dyDescent="0.35">
      <c r="E26" s="11" t="s">
        <v>20</v>
      </c>
      <c r="F26" s="12">
        <v>206</v>
      </c>
      <c r="G26" s="13">
        <v>9967.4789999999994</v>
      </c>
      <c r="H26" s="12">
        <v>159</v>
      </c>
      <c r="I26" s="13">
        <v>7410.67</v>
      </c>
      <c r="J26" s="14">
        <f t="shared" si="4"/>
        <v>0.29559748427672955</v>
      </c>
      <c r="K26" s="14">
        <f t="shared" si="5"/>
        <v>0.34501725215128987</v>
      </c>
    </row>
    <row r="27" spans="1:11" ht="15" thickBot="1" x14ac:dyDescent="0.35">
      <c r="E27" s="11" t="s">
        <v>21</v>
      </c>
      <c r="F27" s="12">
        <v>586</v>
      </c>
      <c r="G27" s="13">
        <v>22091.115750000001</v>
      </c>
      <c r="H27" s="12">
        <v>464</v>
      </c>
      <c r="I27" s="13">
        <v>16388.845399999998</v>
      </c>
      <c r="J27" s="14">
        <f t="shared" si="4"/>
        <v>0.26293103448275862</v>
      </c>
      <c r="K27" s="14">
        <f t="shared" si="5"/>
        <v>0.34793606326898435</v>
      </c>
    </row>
    <row r="28" spans="1:11" ht="15" thickBot="1" x14ac:dyDescent="0.35">
      <c r="E28" s="11" t="s">
        <v>6</v>
      </c>
      <c r="F28" s="12">
        <v>981</v>
      </c>
      <c r="G28" s="13">
        <v>60405.389479999998</v>
      </c>
      <c r="H28" s="12">
        <v>754</v>
      </c>
      <c r="I28" s="13">
        <v>42553.853529999993</v>
      </c>
      <c r="J28" s="14">
        <f t="shared" si="4"/>
        <v>0.30106100795755969</v>
      </c>
      <c r="K28" s="14">
        <f t="shared" si="5"/>
        <v>0.41950456819180598</v>
      </c>
    </row>
    <row r="29" spans="1:11" ht="15" thickBot="1" x14ac:dyDescent="0.35">
      <c r="E29" s="11" t="s">
        <v>7</v>
      </c>
      <c r="F29" s="12">
        <v>2090</v>
      </c>
      <c r="G29" s="13">
        <v>150795.14427259995</v>
      </c>
      <c r="H29" s="12">
        <v>1282</v>
      </c>
      <c r="I29" s="13">
        <v>79116.13920758001</v>
      </c>
      <c r="J29" s="14">
        <f t="shared" si="4"/>
        <v>0.63026521060842433</v>
      </c>
      <c r="K29" s="14">
        <f t="shared" si="5"/>
        <v>0.90599725647573648</v>
      </c>
    </row>
    <row r="30" spans="1:11" ht="15" thickBot="1" x14ac:dyDescent="0.35">
      <c r="E30" s="15" t="s">
        <v>22</v>
      </c>
      <c r="F30" s="16">
        <f>SUM(F22:F29)</f>
        <v>9013</v>
      </c>
      <c r="G30" s="17">
        <f t="shared" ref="G30" si="6">SUM(G22:G29)</f>
        <v>544582.28174000001</v>
      </c>
      <c r="H30" s="16">
        <f>SUM(H22:H29)</f>
        <v>6434</v>
      </c>
      <c r="I30" s="17">
        <f t="shared" ref="I30" si="7">SUM(I22:I29)</f>
        <v>346163.92191999999</v>
      </c>
      <c r="J30" s="18">
        <f t="shared" si="4"/>
        <v>0.40083929126515389</v>
      </c>
      <c r="K30" s="18">
        <f t="shared" si="5"/>
        <v>0.57319191069788999</v>
      </c>
    </row>
    <row r="31" spans="1:11" ht="15" thickTop="1" x14ac:dyDescent="0.3"/>
    <row r="32" spans="1:11" x14ac:dyDescent="0.3">
      <c r="A32" s="20" t="s">
        <v>25</v>
      </c>
    </row>
  </sheetData>
  <mergeCells count="18">
    <mergeCell ref="H6:I6"/>
    <mergeCell ref="J6:K6"/>
    <mergeCell ref="J19:K19"/>
    <mergeCell ref="F20:G20"/>
    <mergeCell ref="H20:I20"/>
    <mergeCell ref="J20:K20"/>
    <mergeCell ref="A1:C1"/>
    <mergeCell ref="A2:C2"/>
    <mergeCell ref="E19:E21"/>
    <mergeCell ref="F19:G19"/>
    <mergeCell ref="H19:I19"/>
    <mergeCell ref="E1:K1"/>
    <mergeCell ref="E2:K2"/>
    <mergeCell ref="F5:G5"/>
    <mergeCell ref="H5:I5"/>
    <mergeCell ref="J5:K5"/>
    <mergeCell ref="E5:E7"/>
    <mergeCell ref="F6:G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USA Data 2010-2021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 Shikany</dc:creator>
  <cp:lastModifiedBy>Jackie Rose</cp:lastModifiedBy>
  <cp:lastPrinted>2022-06-01T14:16:18Z</cp:lastPrinted>
  <dcterms:created xsi:type="dcterms:W3CDTF">2013-06-28T12:59:38Z</dcterms:created>
  <dcterms:modified xsi:type="dcterms:W3CDTF">2022-06-01T14:16:36Z</dcterms:modified>
</cp:coreProperties>
</file>